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urnal Entries\FY 2022\0001879125 - Move 17 JAG Admin overage\"/>
    </mc:Choice>
  </mc:AlternateContent>
  <bookViews>
    <workbookView xWindow="0" yWindow="0" windowWidth="18225" windowHeight="6585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</calcChain>
</file>

<file path=xl/sharedStrings.xml><?xml version="1.0" encoding="utf-8"?>
<sst xmlns="http://schemas.openxmlformats.org/spreadsheetml/2006/main" count="130" uniqueCount="43">
  <si>
    <t>Journal Entry</t>
  </si>
  <si>
    <t>Business Unit:</t>
  </si>
  <si>
    <t>Prepared / Entered By:</t>
  </si>
  <si>
    <t>Karen Roth /s/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</si>
  <si>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</si>
  <si>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</si>
  <si>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</si>
  <si>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</si>
  <si>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</si>
  <si>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</si>
  <si>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</si>
  <si>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</si>
  <si>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</si>
  <si>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</si>
  <si>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</si>
  <si>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</si>
  <si>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SPJ</t>
  </si>
  <si>
    <t>(e.g., ONL - online, ATA - agency-to-agency, SPJ – spreedsheet, etc.)</t>
  </si>
  <si>
    <t>Line</t>
  </si>
  <si>
    <t>Unit</t>
  </si>
  <si>
    <t>Account</t>
  </si>
  <si>
    <t>Speedtype</t>
  </si>
  <si>
    <t>Fund</t>
  </si>
  <si>
    <t>Program</t>
  </si>
  <si>
    <t>Department</t>
  </si>
  <si>
    <t>Cost Center</t>
  </si>
  <si>
    <t>Task</t>
  </si>
  <si>
    <t>FIPS</t>
  </si>
  <si>
    <t>Agency Use 1</t>
  </si>
  <si>
    <t>Agency Use 12</t>
  </si>
  <si>
    <t>Project</t>
  </si>
  <si>
    <t>Amount</t>
  </si>
  <si>
    <t>Reference</t>
  </si>
  <si>
    <t>Journal Line Description</t>
  </si>
  <si>
    <t>ADMIN</t>
  </si>
  <si>
    <t>CJS5101701</t>
  </si>
  <si>
    <t>Move Admin overage</t>
  </si>
  <si>
    <t>07040</t>
  </si>
  <si>
    <t>02800</t>
  </si>
  <si>
    <t>0001879125</t>
  </si>
  <si>
    <t xml:space="preserve">Correct 17 JAG Admin Overage. Move B.Blakely, N. Phelps, S. Johnson payroll expenditures to Indirect Cost Recovery Fund (Checkwrite 6/25/21, 7/12/21, 7/26/21, 8/10/21, 8/26/21) </t>
  </si>
  <si>
    <t>Connie Fisher /s/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</si>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</sst>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74">
    <xf numFmtId="0" fontId="0" fillId="0" borderId="0" xfId="0"/>
    <xf numFmtId="0" fontId="1" fillId="0" borderId="0" xfId="2" applyProtection="1"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4" xfId="2" applyNumberFormat="1" applyFont="1" applyBorder="1" applyAlignment="1" applyProtection="1">
      <alignment vertical="center" wrapText="1"/>
      <protection locked="0"/>
    </xf>
    <xf numFmtId="14" fontId="3" fillId="0" borderId="0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Border="1" applyAlignment="1" applyProtection="1">
      <alignment vertical="center" wrapText="1"/>
      <protection hidden="1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43" fontId="3" fillId="0" borderId="6" xfId="3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7" xfId="2" applyFont="1" applyBorder="1" applyAlignment="1" applyProtection="1">
      <alignment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vertical="center" wrapText="1"/>
      <protection hidden="1"/>
    </xf>
    <xf numFmtId="0" fontId="3" fillId="0" borderId="4" xfId="2" applyFont="1" applyFill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7" fillId="0" borderId="4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Fill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10" fillId="0" borderId="10" xfId="2" applyFont="1" applyBorder="1" applyAlignment="1" applyProtection="1">
      <alignment horizontal="center" vertical="center" wrapText="1"/>
      <protection hidden="1"/>
    </xf>
    <xf numFmtId="0" fontId="10" fillId="0" borderId="11" xfId="2" applyFont="1" applyBorder="1" applyAlignment="1" applyProtection="1">
      <alignment horizontal="center" vertical="center" wrapText="1"/>
      <protection hidden="1"/>
    </xf>
    <xf numFmtId="0" fontId="10" fillId="0" borderId="11" xfId="2" applyFont="1" applyFill="1" applyBorder="1" applyAlignment="1" applyProtection="1">
      <alignment horizontal="center" vertical="center" wrapText="1"/>
      <protection hidden="1"/>
    </xf>
    <xf numFmtId="0" fontId="10" fillId="0" borderId="12" xfId="2" applyFont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right"/>
      <protection locked="0"/>
    </xf>
    <xf numFmtId="0" fontId="1" fillId="0" borderId="0" xfId="2" applyFill="1" applyProtection="1">
      <protection locked="0"/>
    </xf>
    <xf numFmtId="0" fontId="11" fillId="0" borderId="14" xfId="2" applyFont="1" applyFill="1" applyBorder="1" applyAlignment="1" applyProtection="1">
      <alignment horizontal="right"/>
      <protection locked="0"/>
    </xf>
    <xf numFmtId="0" fontId="11" fillId="0" borderId="14" xfId="2" applyFont="1" applyFill="1" applyBorder="1" applyAlignment="1" applyProtection="1">
      <protection locked="0"/>
    </xf>
    <xf numFmtId="0" fontId="11" fillId="0" borderId="15" xfId="2" applyFont="1" applyFill="1" applyBorder="1" applyAlignment="1" applyProtection="1">
      <alignment horizontal="right"/>
      <protection locked="0"/>
    </xf>
    <xf numFmtId="0" fontId="11" fillId="0" borderId="14" xfId="1" applyNumberFormat="1" applyFont="1" applyFill="1" applyBorder="1" applyAlignment="1" applyProtection="1">
      <alignment horizontal="right"/>
      <protection locked="0"/>
    </xf>
    <xf numFmtId="0" fontId="11" fillId="0" borderId="14" xfId="2" applyNumberFormat="1" applyFont="1" applyFill="1" applyBorder="1" applyAlignment="1" applyProtection="1">
      <alignment horizontal="right"/>
      <protection locked="0"/>
    </xf>
    <xf numFmtId="0" fontId="12" fillId="0" borderId="16" xfId="2" applyFont="1" applyFill="1" applyBorder="1" applyAlignment="1" applyProtection="1">
      <alignment horizontal="right"/>
      <protection locked="0"/>
    </xf>
    <xf numFmtId="0" fontId="11" fillId="0" borderId="13" xfId="2" quotePrefix="1" applyFont="1" applyFill="1" applyBorder="1" applyAlignment="1" applyProtection="1">
      <alignment horizontal="right"/>
      <protection locked="0"/>
    </xf>
    <xf numFmtId="43" fontId="11" fillId="0" borderId="14" xfId="1" applyFont="1" applyFill="1" applyBorder="1" applyAlignment="1" applyProtection="1">
      <alignment horizontal="right"/>
      <protection locked="0"/>
    </xf>
    <xf numFmtId="0" fontId="14" fillId="0" borderId="14" xfId="2" applyFont="1" applyFill="1" applyBorder="1" applyAlignment="1" applyProtection="1">
      <alignment horizontal="right"/>
      <protection locked="0"/>
    </xf>
    <xf numFmtId="0" fontId="14" fillId="0" borderId="14" xfId="2" applyFont="1" applyFill="1" applyBorder="1" applyAlignment="1" applyProtection="1">
      <protection locked="0"/>
    </xf>
    <xf numFmtId="0" fontId="14" fillId="0" borderId="13" xfId="5" applyFont="1" applyFill="1" applyBorder="1" applyAlignment="1" applyProtection="1">
      <alignment horizontal="right"/>
      <protection locked="0"/>
    </xf>
    <xf numFmtId="0" fontId="15" fillId="0" borderId="15" xfId="2" applyFont="1" applyFill="1" applyBorder="1" applyAlignment="1" applyProtection="1">
      <alignment horizontal="right"/>
      <protection locked="0"/>
    </xf>
    <xf numFmtId="0" fontId="15" fillId="0" borderId="16" xfId="2" applyFont="1" applyFill="1" applyBorder="1" applyAlignment="1" applyProtection="1">
      <alignment horizontal="right"/>
      <protection locked="0"/>
    </xf>
    <xf numFmtId="0" fontId="14" fillId="0" borderId="14" xfId="1" applyNumberFormat="1" applyFont="1" applyFill="1" applyBorder="1" applyAlignment="1" applyProtection="1">
      <alignment horizontal="right"/>
      <protection locked="0"/>
    </xf>
    <xf numFmtId="0" fontId="14" fillId="0" borderId="13" xfId="2" quotePrefix="1" applyFont="1" applyFill="1" applyBorder="1" applyAlignment="1" applyProtection="1">
      <alignment horizontal="right"/>
      <protection locked="0"/>
    </xf>
    <xf numFmtId="43" fontId="14" fillId="0" borderId="14" xfId="1" applyFont="1" applyFill="1" applyBorder="1" applyAlignment="1" applyProtection="1">
      <alignment horizontal="right"/>
      <protection locked="0"/>
    </xf>
    <xf numFmtId="0" fontId="14" fillId="0" borderId="14" xfId="2" applyNumberFormat="1" applyFont="1" applyFill="1" applyBorder="1" applyAlignment="1" applyProtection="1">
      <alignment horizontal="right"/>
      <protection locked="0"/>
    </xf>
    <xf numFmtId="166" fontId="11" fillId="0" borderId="14" xfId="2" quotePrefix="1" applyNumberFormat="1" applyFont="1" applyFill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165" fontId="8" fillId="0" borderId="8" xfId="2" applyNumberFormat="1" applyFont="1" applyBorder="1" applyAlignment="1" applyProtection="1">
      <alignment horizontal="center" vertical="center" wrapText="1"/>
      <protection hidden="1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0" fontId="3" fillId="0" borderId="8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9" xfId="2" applyFont="1" applyBorder="1" applyAlignment="1" applyProtection="1">
      <alignment vertical="center" wrapText="1"/>
      <protection hidden="1"/>
    </xf>
    <xf numFmtId="0" fontId="9" fillId="0" borderId="1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left" vertical="center"/>
      <protection hidden="1"/>
    </xf>
  </cellXfs>
  <cellStyles count="6">
    <cellStyle name="Comma" xfId="1" builtinId="3"/>
    <cellStyle name="Comma 2" xfId="3"/>
    <cellStyle name="Normal" xfId="0" builtinId="0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428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34" displayName="JournalLines534" ref="A13:P43" totalsRowShown="0" headerRowDxfId="20" dataDxfId="18" headerRowBorderDxfId="19" tableBorderDxfId="17" totalsRowBorderDxfId="16">
  <autoFilter ref="A13:P43"/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 dataCellStyle="Comma"/>
    <tableColumn id="13" name="Project" dataDxfId="3" dataCellStyle="Normal 2"/>
    <tableColumn id="18" name="Amount" dataDxfId="2" dataCellStyle="Comma"/>
    <tableColumn id="19" name="Reference" dataDxfId="1" dataCellStyle="Normal 2"/>
    <tableColumn id="20" name="Journal Line Description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zoomScaleNormal="100" workbookViewId="0">
      <selection activeCell="L5" sqref="L5"/>
    </sheetView>
  </sheetViews>
  <sheetFormatPr defaultColWidth="9.140625" defaultRowHeight="15" x14ac:dyDescent="0.25"/>
  <cols>
    <col min="1" max="1" width="8.140625" style="1" customWidth="1"/>
    <col min="2" max="2" width="8.5703125" style="1" customWidth="1"/>
    <col min="3" max="3" width="11.5703125" style="1" customWidth="1"/>
    <col min="4" max="4" width="12.5703125" style="1" customWidth="1"/>
    <col min="5" max="5" width="9.5703125" style="1" customWidth="1"/>
    <col min="6" max="6" width="12.5703125" style="1" customWidth="1"/>
    <col min="7" max="7" width="15.85546875" style="1" customWidth="1"/>
    <col min="8" max="8" width="17.42578125" style="1" customWidth="1"/>
    <col min="9" max="9" width="10.5703125" style="1" customWidth="1"/>
    <col min="10" max="10" width="9.5703125" style="1" customWidth="1"/>
    <col min="11" max="11" width="10" style="1" customWidth="1"/>
    <col min="12" max="12" width="19.140625" style="1" bestFit="1" customWidth="1"/>
    <col min="13" max="13" width="16.140625" style="1" customWidth="1"/>
    <col min="14" max="14" width="16" style="33" customWidth="1"/>
    <col min="15" max="15" width="19.42578125" style="1" customWidth="1"/>
    <col min="16" max="16" width="37.85546875" style="1" customWidth="1"/>
    <col min="17" max="16384" width="9.140625" style="1"/>
  </cols>
  <sheetData>
    <row r="1" spans="1:16" ht="39.75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6" s="5" customFormat="1" ht="15.75" x14ac:dyDescent="0.25">
      <c r="A2" s="73"/>
      <c r="B2" s="73"/>
      <c r="C2" s="73"/>
      <c r="D2" s="73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4"/>
    </row>
    <row r="3" spans="1:16" s="5" customFormat="1" ht="27.75" customHeight="1" thickBot="1" x14ac:dyDescent="0.3">
      <c r="A3" s="65" t="s">
        <v>1</v>
      </c>
      <c r="B3" s="65"/>
      <c r="C3" s="65"/>
      <c r="D3" s="53">
        <v>14000</v>
      </c>
      <c r="E3" s="53"/>
      <c r="F3" s="65" t="s">
        <v>2</v>
      </c>
      <c r="G3" s="65"/>
      <c r="H3" s="65"/>
      <c r="I3" s="53" t="s">
        <v>3</v>
      </c>
      <c r="J3" s="53"/>
      <c r="K3" s="53"/>
      <c r="L3" s="6" t="s">
        <v>4</v>
      </c>
      <c r="M3" s="7">
        <v>44446</v>
      </c>
      <c r="N3" s="8"/>
      <c r="P3" s="9" t="s">
        <v>5</v>
      </c>
    </row>
    <row r="4" spans="1:16" s="5" customFormat="1" ht="24.75" customHeight="1" thickBot="1" x14ac:dyDescent="0.3">
      <c r="A4" s="65" t="s">
        <v>6</v>
      </c>
      <c r="B4" s="65"/>
      <c r="C4" s="65"/>
      <c r="D4" s="66">
        <v>44439</v>
      </c>
      <c r="E4" s="66"/>
      <c r="F4" s="65" t="s">
        <v>7</v>
      </c>
      <c r="G4" s="65"/>
      <c r="H4" s="65"/>
      <c r="I4" s="67" t="s">
        <v>41</v>
      </c>
      <c r="J4" s="67"/>
      <c r="K4" s="67"/>
      <c r="L4" s="6" t="s">
        <v>4</v>
      </c>
      <c r="M4" s="10">
        <v>44447</v>
      </c>
      <c r="N4" s="8"/>
      <c r="P4" s="11">
        <f>SUMIF(JournalLines534[Amount],"&gt;0",JournalLines534[Amount])</f>
        <v>223961.01</v>
      </c>
    </row>
    <row r="5" spans="1:16" s="5" customFormat="1" ht="27" customHeight="1" thickBot="1" x14ac:dyDescent="0.3">
      <c r="A5" s="65" t="s">
        <v>8</v>
      </c>
      <c r="B5" s="65"/>
      <c r="C5" s="65"/>
      <c r="D5" s="68" t="s">
        <v>39</v>
      </c>
      <c r="E5" s="69"/>
      <c r="F5" s="65" t="s">
        <v>9</v>
      </c>
      <c r="G5" s="65"/>
      <c r="H5" s="65"/>
      <c r="I5" s="67" t="s">
        <v>42</v>
      </c>
      <c r="J5" s="67"/>
      <c r="K5" s="67"/>
      <c r="L5" s="12" t="s">
        <v>4</v>
      </c>
      <c r="M5" s="10">
        <v>44447</v>
      </c>
      <c r="N5" s="8"/>
      <c r="P5" s="13" t="s">
        <v>10</v>
      </c>
    </row>
    <row r="6" spans="1:16" s="5" customFormat="1" ht="22.5" customHeight="1" x14ac:dyDescent="0.25">
      <c r="A6" s="14"/>
      <c r="B6" s="14"/>
      <c r="C6" s="14"/>
      <c r="D6" s="55">
        <v>2</v>
      </c>
      <c r="E6" s="55"/>
      <c r="F6" s="14"/>
      <c r="G6" s="14"/>
      <c r="H6" s="14"/>
      <c r="I6" s="57"/>
      <c r="J6" s="57"/>
      <c r="K6" s="57"/>
      <c r="L6" s="15"/>
      <c r="M6" s="15"/>
      <c r="N6" s="16"/>
      <c r="P6" s="11">
        <f>SUMIF(JournalLines534[Amount],"&lt;0",JournalLines534[Amount])</f>
        <v>-71244.66</v>
      </c>
    </row>
    <row r="7" spans="1:16" s="5" customFormat="1" ht="15.75" customHeight="1" thickBot="1" x14ac:dyDescent="0.3">
      <c r="A7" s="17"/>
      <c r="B7" s="17"/>
      <c r="C7" s="12" t="s">
        <v>11</v>
      </c>
      <c r="D7" s="56"/>
      <c r="E7" s="56"/>
      <c r="F7" s="58"/>
      <c r="G7" s="58"/>
      <c r="H7" s="58"/>
      <c r="I7" s="59"/>
      <c r="J7" s="59"/>
      <c r="K7" s="59"/>
      <c r="L7" s="12"/>
      <c r="M7" s="59"/>
      <c r="N7" s="59"/>
      <c r="O7" s="18"/>
      <c r="P7" s="18"/>
    </row>
    <row r="8" spans="1:16" s="21" customFormat="1" ht="15.75" customHeight="1" thickBot="1" x14ac:dyDescent="0.3">
      <c r="A8" s="15"/>
      <c r="B8" s="15"/>
      <c r="C8" s="15"/>
      <c r="D8" s="15"/>
      <c r="E8" s="15"/>
      <c r="F8" s="15"/>
      <c r="G8" s="15"/>
      <c r="H8" s="12"/>
      <c r="I8" s="12"/>
      <c r="J8" s="15"/>
      <c r="K8" s="15"/>
      <c r="L8" s="15"/>
      <c r="M8" s="19"/>
      <c r="N8" s="20"/>
      <c r="O8" s="17"/>
      <c r="P8" s="17"/>
    </row>
    <row r="9" spans="1:16" s="5" customFormat="1" ht="63.6" customHeight="1" thickBot="1" x14ac:dyDescent="0.3">
      <c r="A9" s="60" t="s">
        <v>12</v>
      </c>
      <c r="B9" s="61"/>
      <c r="C9" s="62" t="s">
        <v>40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1:16" s="5" customFormat="1" ht="15.7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2"/>
      <c r="P10" s="22"/>
    </row>
    <row r="11" spans="1:16" s="5" customFormat="1" ht="15.75" customHeight="1" thickBot="1" x14ac:dyDescent="0.3">
      <c r="A11" s="52" t="s">
        <v>13</v>
      </c>
      <c r="B11" s="52"/>
      <c r="C11" s="52"/>
      <c r="D11" s="52"/>
      <c r="E11" s="52"/>
      <c r="F11" s="52"/>
      <c r="G11" s="52"/>
      <c r="H11" s="53" t="s">
        <v>14</v>
      </c>
      <c r="I11" s="53"/>
      <c r="J11" s="53"/>
      <c r="K11" s="22"/>
      <c r="L11" s="22" t="s">
        <v>15</v>
      </c>
      <c r="M11" s="24" t="s">
        <v>16</v>
      </c>
      <c r="N11" s="54" t="s">
        <v>17</v>
      </c>
      <c r="O11" s="54"/>
      <c r="P11" s="54"/>
    </row>
    <row r="12" spans="1:16" s="5" customFormat="1" ht="6" customHeight="1" thickBot="1" x14ac:dyDescent="0.3">
      <c r="A12" s="25"/>
      <c r="B12" s="25"/>
      <c r="C12" s="25"/>
      <c r="D12" s="25"/>
      <c r="E12" s="25"/>
      <c r="F12" s="25"/>
      <c r="G12" s="25"/>
      <c r="H12" s="22"/>
      <c r="I12" s="15"/>
      <c r="J12" s="19"/>
      <c r="K12" s="22"/>
      <c r="L12" s="22"/>
      <c r="M12" s="15"/>
      <c r="N12" s="26"/>
      <c r="O12" s="27"/>
      <c r="P12" s="27"/>
    </row>
    <row r="13" spans="1:16" ht="31.5" x14ac:dyDescent="0.25">
      <c r="A13" s="28" t="s">
        <v>18</v>
      </c>
      <c r="B13" s="29" t="s">
        <v>19</v>
      </c>
      <c r="C13" s="29" t="s">
        <v>20</v>
      </c>
      <c r="D13" s="29" t="s">
        <v>21</v>
      </c>
      <c r="E13" s="29" t="s">
        <v>22</v>
      </c>
      <c r="F13" s="29" t="s">
        <v>23</v>
      </c>
      <c r="G13" s="29" t="s">
        <v>24</v>
      </c>
      <c r="H13" s="29" t="s">
        <v>25</v>
      </c>
      <c r="I13" s="29" t="s">
        <v>26</v>
      </c>
      <c r="J13" s="29" t="s">
        <v>27</v>
      </c>
      <c r="K13" s="29" t="s">
        <v>28</v>
      </c>
      <c r="L13" s="29" t="s">
        <v>29</v>
      </c>
      <c r="M13" s="29" t="s">
        <v>30</v>
      </c>
      <c r="N13" s="30" t="s">
        <v>31</v>
      </c>
      <c r="O13" s="29" t="s">
        <v>32</v>
      </c>
      <c r="P13" s="31" t="s">
        <v>33</v>
      </c>
    </row>
    <row r="14" spans="1:16" ht="18.75" x14ac:dyDescent="0.3">
      <c r="A14" s="32">
        <v>1</v>
      </c>
      <c r="B14" s="34">
        <v>14000</v>
      </c>
      <c r="C14" s="35">
        <v>5011230</v>
      </c>
      <c r="D14" s="34"/>
      <c r="E14" s="51" t="s">
        <v>37</v>
      </c>
      <c r="F14" s="34">
        <v>390004</v>
      </c>
      <c r="G14" s="34">
        <v>10410</v>
      </c>
      <c r="H14" s="34"/>
      <c r="I14" s="36" t="s">
        <v>34</v>
      </c>
      <c r="J14" s="34"/>
      <c r="K14" s="39"/>
      <c r="L14" s="37"/>
      <c r="M14" s="40" t="s">
        <v>35</v>
      </c>
      <c r="N14" s="41">
        <v>-35195.649999999994</v>
      </c>
      <c r="O14" s="38"/>
      <c r="P14" s="38" t="s">
        <v>36</v>
      </c>
    </row>
    <row r="15" spans="1:16" ht="18.75" x14ac:dyDescent="0.3">
      <c r="A15" s="32">
        <v>2</v>
      </c>
      <c r="B15" s="34">
        <v>14000</v>
      </c>
      <c r="C15" s="35">
        <v>5011160</v>
      </c>
      <c r="D15" s="34"/>
      <c r="E15" s="51" t="s">
        <v>37</v>
      </c>
      <c r="F15" s="34">
        <v>390004</v>
      </c>
      <c r="G15" s="34">
        <v>10410</v>
      </c>
      <c r="H15" s="34"/>
      <c r="I15" s="36" t="s">
        <v>34</v>
      </c>
      <c r="J15" s="34"/>
      <c r="K15" s="39"/>
      <c r="L15" s="37"/>
      <c r="M15" s="40" t="s">
        <v>35</v>
      </c>
      <c r="N15" s="41">
        <v>-390.40999999999997</v>
      </c>
      <c r="O15" s="38"/>
      <c r="P15" s="38" t="s">
        <v>36</v>
      </c>
    </row>
    <row r="16" spans="1:16" ht="18.75" x14ac:dyDescent="0.3">
      <c r="A16" s="32">
        <v>3</v>
      </c>
      <c r="B16" s="34">
        <v>14000</v>
      </c>
      <c r="C16" s="35">
        <v>5011110</v>
      </c>
      <c r="D16" s="34"/>
      <c r="E16" s="51" t="s">
        <v>37</v>
      </c>
      <c r="F16" s="34">
        <v>390004</v>
      </c>
      <c r="G16" s="34">
        <v>10410</v>
      </c>
      <c r="H16" s="34"/>
      <c r="I16" s="36" t="s">
        <v>34</v>
      </c>
      <c r="J16" s="34"/>
      <c r="K16" s="39"/>
      <c r="L16" s="37"/>
      <c r="M16" s="40" t="s">
        <v>35</v>
      </c>
      <c r="N16" s="41">
        <v>-5040.83</v>
      </c>
      <c r="O16" s="38"/>
      <c r="P16" s="38" t="s">
        <v>36</v>
      </c>
    </row>
    <row r="17" spans="1:16" ht="18.75" x14ac:dyDescent="0.3">
      <c r="A17" s="32">
        <v>4</v>
      </c>
      <c r="B17" s="34">
        <v>14000</v>
      </c>
      <c r="C17" s="35">
        <v>5011120</v>
      </c>
      <c r="D17" s="34"/>
      <c r="E17" s="51" t="s">
        <v>37</v>
      </c>
      <c r="F17" s="34">
        <v>390004</v>
      </c>
      <c r="G17" s="34">
        <v>10410</v>
      </c>
      <c r="H17" s="34"/>
      <c r="I17" s="36" t="s">
        <v>34</v>
      </c>
      <c r="J17" s="34"/>
      <c r="K17" s="39"/>
      <c r="L17" s="37"/>
      <c r="M17" s="40" t="s">
        <v>35</v>
      </c>
      <c r="N17" s="41">
        <v>-2518.2700000000004</v>
      </c>
      <c r="O17" s="38"/>
      <c r="P17" s="38" t="s">
        <v>36</v>
      </c>
    </row>
    <row r="18" spans="1:16" ht="18.75" x14ac:dyDescent="0.3">
      <c r="A18" s="32">
        <v>5</v>
      </c>
      <c r="B18" s="34">
        <v>14000</v>
      </c>
      <c r="C18" s="35">
        <v>5011140</v>
      </c>
      <c r="D18" s="34"/>
      <c r="E18" s="51" t="s">
        <v>37</v>
      </c>
      <c r="F18" s="34">
        <v>390004</v>
      </c>
      <c r="G18" s="34">
        <v>10410</v>
      </c>
      <c r="H18" s="34"/>
      <c r="I18" s="36" t="s">
        <v>34</v>
      </c>
      <c r="J18" s="34"/>
      <c r="K18" s="39"/>
      <c r="L18" s="37"/>
      <c r="M18" s="40" t="s">
        <v>35</v>
      </c>
      <c r="N18" s="41">
        <v>-467.12</v>
      </c>
      <c r="O18" s="38"/>
      <c r="P18" s="38" t="s">
        <v>36</v>
      </c>
    </row>
    <row r="19" spans="1:16" ht="18.75" x14ac:dyDescent="0.3">
      <c r="A19" s="32">
        <v>6</v>
      </c>
      <c r="B19" s="34">
        <v>14000</v>
      </c>
      <c r="C19" s="35">
        <v>5011150</v>
      </c>
      <c r="D19" s="34"/>
      <c r="E19" s="51" t="s">
        <v>37</v>
      </c>
      <c r="F19" s="34">
        <v>390004</v>
      </c>
      <c r="G19" s="34">
        <v>10410</v>
      </c>
      <c r="H19" s="34"/>
      <c r="I19" s="36" t="s">
        <v>34</v>
      </c>
      <c r="J19" s="34"/>
      <c r="K19" s="39"/>
      <c r="L19" s="37"/>
      <c r="M19" s="40" t="s">
        <v>35</v>
      </c>
      <c r="N19" s="41">
        <v>-7769.5</v>
      </c>
      <c r="O19" s="38"/>
      <c r="P19" s="38" t="s">
        <v>36</v>
      </c>
    </row>
    <row r="20" spans="1:16" ht="18.75" x14ac:dyDescent="0.3">
      <c r="A20" s="32">
        <v>7</v>
      </c>
      <c r="B20" s="34">
        <v>14000</v>
      </c>
      <c r="C20" s="35">
        <v>5011170</v>
      </c>
      <c r="D20" s="34"/>
      <c r="E20" s="51" t="s">
        <v>37</v>
      </c>
      <c r="F20" s="34">
        <v>390004</v>
      </c>
      <c r="G20" s="34">
        <v>10410</v>
      </c>
      <c r="H20" s="34"/>
      <c r="I20" s="36" t="s">
        <v>34</v>
      </c>
      <c r="J20" s="34"/>
      <c r="K20" s="39"/>
      <c r="L20" s="37"/>
      <c r="M20" s="40" t="s">
        <v>35</v>
      </c>
      <c r="N20" s="41">
        <v>-212.65999999999997</v>
      </c>
      <c r="O20" s="38"/>
      <c r="P20" s="38" t="s">
        <v>36</v>
      </c>
    </row>
    <row r="21" spans="1:16" ht="18.75" x14ac:dyDescent="0.3">
      <c r="A21" s="32">
        <v>8</v>
      </c>
      <c r="B21" s="34">
        <v>14000</v>
      </c>
      <c r="C21" s="35">
        <v>5011380</v>
      </c>
      <c r="D21" s="34"/>
      <c r="E21" s="51" t="s">
        <v>37</v>
      </c>
      <c r="F21" s="34">
        <v>390004</v>
      </c>
      <c r="G21" s="34">
        <v>10410</v>
      </c>
      <c r="H21" s="34"/>
      <c r="I21" s="36" t="s">
        <v>34</v>
      </c>
      <c r="J21" s="34"/>
      <c r="K21" s="39"/>
      <c r="L21" s="37"/>
      <c r="M21" s="40" t="s">
        <v>35</v>
      </c>
      <c r="N21" s="41">
        <v>-150</v>
      </c>
      <c r="O21" s="38"/>
      <c r="P21" s="38" t="s">
        <v>36</v>
      </c>
    </row>
    <row r="22" spans="1:16" ht="18.75" x14ac:dyDescent="0.3">
      <c r="A22" s="32">
        <v>9</v>
      </c>
      <c r="B22" s="42">
        <v>14000</v>
      </c>
      <c r="C22" s="43">
        <v>5011230</v>
      </c>
      <c r="D22" s="42"/>
      <c r="E22" s="51" t="s">
        <v>37</v>
      </c>
      <c r="F22" s="42">
        <v>390004</v>
      </c>
      <c r="G22" s="44">
        <v>10740</v>
      </c>
      <c r="H22" s="42"/>
      <c r="I22" s="36" t="s">
        <v>34</v>
      </c>
      <c r="J22" s="42"/>
      <c r="K22" s="46"/>
      <c r="L22" s="47"/>
      <c r="M22" s="48" t="s">
        <v>35</v>
      </c>
      <c r="N22" s="49">
        <v>-13125</v>
      </c>
      <c r="O22" s="50"/>
      <c r="P22" s="38" t="s">
        <v>36</v>
      </c>
    </row>
    <row r="23" spans="1:16" ht="18.75" x14ac:dyDescent="0.3">
      <c r="A23" s="32">
        <v>10</v>
      </c>
      <c r="B23" s="42">
        <v>14000</v>
      </c>
      <c r="C23" s="43">
        <v>5011160</v>
      </c>
      <c r="D23" s="42"/>
      <c r="E23" s="51" t="s">
        <v>37</v>
      </c>
      <c r="F23" s="42">
        <v>390004</v>
      </c>
      <c r="G23" s="44">
        <v>10740</v>
      </c>
      <c r="H23" s="42"/>
      <c r="I23" s="36" t="s">
        <v>34</v>
      </c>
      <c r="J23" s="42"/>
      <c r="K23" s="46"/>
      <c r="L23" s="47"/>
      <c r="M23" s="48" t="s">
        <v>35</v>
      </c>
      <c r="N23" s="49">
        <v>-145.6</v>
      </c>
      <c r="O23" s="50"/>
      <c r="P23" s="38" t="s">
        <v>36</v>
      </c>
    </row>
    <row r="24" spans="1:16" ht="18.75" x14ac:dyDescent="0.3">
      <c r="A24" s="32">
        <v>11</v>
      </c>
      <c r="B24" s="42">
        <v>14000</v>
      </c>
      <c r="C24" s="43">
        <v>5011110</v>
      </c>
      <c r="D24" s="42"/>
      <c r="E24" s="51" t="s">
        <v>37</v>
      </c>
      <c r="F24" s="42">
        <v>390004</v>
      </c>
      <c r="G24" s="44">
        <v>10740</v>
      </c>
      <c r="H24" s="42"/>
      <c r="I24" s="36" t="s">
        <v>34</v>
      </c>
      <c r="J24" s="42"/>
      <c r="K24" s="46"/>
      <c r="L24" s="47"/>
      <c r="M24" s="48" t="s">
        <v>35</v>
      </c>
      <c r="N24" s="49">
        <v>-1879.8199999999997</v>
      </c>
      <c r="O24" s="50"/>
      <c r="P24" s="38" t="s">
        <v>36</v>
      </c>
    </row>
    <row r="25" spans="1:16" ht="18.75" x14ac:dyDescent="0.3">
      <c r="A25" s="32">
        <v>12</v>
      </c>
      <c r="B25" s="42">
        <v>14000</v>
      </c>
      <c r="C25" s="43">
        <v>5011120</v>
      </c>
      <c r="D25" s="42"/>
      <c r="E25" s="51" t="s">
        <v>37</v>
      </c>
      <c r="F25" s="42">
        <v>390004</v>
      </c>
      <c r="G25" s="44">
        <v>10740</v>
      </c>
      <c r="H25" s="42"/>
      <c r="I25" s="36" t="s">
        <v>34</v>
      </c>
      <c r="J25" s="42"/>
      <c r="K25" s="46"/>
      <c r="L25" s="47"/>
      <c r="M25" s="48" t="s">
        <v>35</v>
      </c>
      <c r="N25" s="49">
        <v>-945.79</v>
      </c>
      <c r="O25" s="50"/>
      <c r="P25" s="38" t="s">
        <v>36</v>
      </c>
    </row>
    <row r="26" spans="1:16" ht="18.75" x14ac:dyDescent="0.3">
      <c r="A26" s="32">
        <v>13</v>
      </c>
      <c r="B26" s="42">
        <v>14000</v>
      </c>
      <c r="C26" s="43">
        <v>5011140</v>
      </c>
      <c r="D26" s="42"/>
      <c r="E26" s="51" t="s">
        <v>37</v>
      </c>
      <c r="F26" s="42">
        <v>390004</v>
      </c>
      <c r="G26" s="44">
        <v>10740</v>
      </c>
      <c r="H26" s="42"/>
      <c r="I26" s="36" t="s">
        <v>34</v>
      </c>
      <c r="J26" s="42"/>
      <c r="K26" s="46"/>
      <c r="L26" s="47"/>
      <c r="M26" s="48" t="s">
        <v>35</v>
      </c>
      <c r="N26" s="49">
        <v>-174.22000000000003</v>
      </c>
      <c r="O26" s="50"/>
      <c r="P26" s="38" t="s">
        <v>36</v>
      </c>
    </row>
    <row r="27" spans="1:16" ht="18.75" x14ac:dyDescent="0.3">
      <c r="A27" s="32">
        <v>14</v>
      </c>
      <c r="B27" s="42">
        <v>14000</v>
      </c>
      <c r="C27" s="43">
        <v>5011150</v>
      </c>
      <c r="D27" s="42"/>
      <c r="E27" s="51" t="s">
        <v>37</v>
      </c>
      <c r="F27" s="42">
        <v>390004</v>
      </c>
      <c r="G27" s="44">
        <v>10740</v>
      </c>
      <c r="H27" s="42"/>
      <c r="I27" s="36" t="s">
        <v>34</v>
      </c>
      <c r="J27" s="42"/>
      <c r="K27" s="46"/>
      <c r="L27" s="47"/>
      <c r="M27" s="48" t="s">
        <v>35</v>
      </c>
      <c r="N27" s="49">
        <v>-3150.5</v>
      </c>
      <c r="O27" s="50"/>
      <c r="P27" s="38" t="s">
        <v>36</v>
      </c>
    </row>
    <row r="28" spans="1:16" ht="18.75" x14ac:dyDescent="0.3">
      <c r="A28" s="32">
        <v>15</v>
      </c>
      <c r="B28" s="42">
        <v>14000</v>
      </c>
      <c r="C28" s="43">
        <v>5011170</v>
      </c>
      <c r="D28" s="42"/>
      <c r="E28" s="51" t="s">
        <v>37</v>
      </c>
      <c r="F28" s="42">
        <v>390004</v>
      </c>
      <c r="G28" s="44">
        <v>10740</v>
      </c>
      <c r="H28" s="42"/>
      <c r="I28" s="36" t="s">
        <v>34</v>
      </c>
      <c r="J28" s="42"/>
      <c r="K28" s="46"/>
      <c r="L28" s="47"/>
      <c r="M28" s="48" t="s">
        <v>35</v>
      </c>
      <c r="N28" s="49">
        <v>-79.290000000000006</v>
      </c>
      <c r="O28" s="50"/>
      <c r="P28" s="38" t="s">
        <v>36</v>
      </c>
    </row>
    <row r="29" spans="1:16" ht="18.75" x14ac:dyDescent="0.3">
      <c r="A29" s="32">
        <v>16</v>
      </c>
      <c r="B29" s="42">
        <v>14000</v>
      </c>
      <c r="C29" s="43">
        <v>5011230</v>
      </c>
      <c r="D29" s="42"/>
      <c r="E29" s="51" t="s">
        <v>38</v>
      </c>
      <c r="F29" s="42">
        <v>399003</v>
      </c>
      <c r="G29" s="34">
        <v>10410</v>
      </c>
      <c r="H29" s="42"/>
      <c r="I29" s="45"/>
      <c r="J29" s="42"/>
      <c r="K29" s="46"/>
      <c r="L29" s="47"/>
      <c r="M29" s="48"/>
      <c r="N29" s="49">
        <v>187912</v>
      </c>
      <c r="O29" s="50"/>
      <c r="P29" s="38" t="s">
        <v>36</v>
      </c>
    </row>
    <row r="30" spans="1:16" ht="18.75" x14ac:dyDescent="0.3">
      <c r="A30" s="32">
        <v>17</v>
      </c>
      <c r="B30" s="42">
        <v>14000</v>
      </c>
      <c r="C30" s="43">
        <v>5011160</v>
      </c>
      <c r="D30" s="42"/>
      <c r="E30" s="51" t="s">
        <v>38</v>
      </c>
      <c r="F30" s="42">
        <v>399003</v>
      </c>
      <c r="G30" s="34">
        <v>10410</v>
      </c>
      <c r="H30" s="42"/>
      <c r="I30" s="45"/>
      <c r="J30" s="42"/>
      <c r="K30" s="46"/>
      <c r="L30" s="47"/>
      <c r="M30" s="48"/>
      <c r="N30" s="49">
        <v>390.41</v>
      </c>
      <c r="O30" s="50"/>
      <c r="P30" s="38" t="s">
        <v>36</v>
      </c>
    </row>
    <row r="31" spans="1:16" ht="18.75" x14ac:dyDescent="0.3">
      <c r="A31" s="32">
        <v>18</v>
      </c>
      <c r="B31" s="42">
        <v>14000</v>
      </c>
      <c r="C31" s="43">
        <v>5011110</v>
      </c>
      <c r="D31" s="42"/>
      <c r="E31" s="51" t="s">
        <v>38</v>
      </c>
      <c r="F31" s="42">
        <v>399003</v>
      </c>
      <c r="G31" s="34">
        <v>10410</v>
      </c>
      <c r="H31" s="42"/>
      <c r="I31" s="45"/>
      <c r="J31" s="42"/>
      <c r="K31" s="46"/>
      <c r="L31" s="47"/>
      <c r="M31" s="48"/>
      <c r="N31" s="49">
        <v>5040.83</v>
      </c>
      <c r="O31" s="50"/>
      <c r="P31" s="38" t="s">
        <v>36</v>
      </c>
    </row>
    <row r="32" spans="1:16" ht="18.75" x14ac:dyDescent="0.3">
      <c r="A32" s="32">
        <v>19</v>
      </c>
      <c r="B32" s="42">
        <v>14000</v>
      </c>
      <c r="C32" s="43">
        <v>5011120</v>
      </c>
      <c r="D32" s="42"/>
      <c r="E32" s="51" t="s">
        <v>38</v>
      </c>
      <c r="F32" s="42">
        <v>399003</v>
      </c>
      <c r="G32" s="34">
        <v>10410</v>
      </c>
      <c r="H32" s="42"/>
      <c r="I32" s="45"/>
      <c r="J32" s="42"/>
      <c r="K32" s="46"/>
      <c r="L32" s="47"/>
      <c r="M32" s="48"/>
      <c r="N32" s="49">
        <v>2518.2700000000004</v>
      </c>
      <c r="O32" s="50"/>
      <c r="P32" s="38" t="s">
        <v>36</v>
      </c>
    </row>
    <row r="33" spans="1:16" ht="18.75" x14ac:dyDescent="0.3">
      <c r="A33" s="32">
        <v>20</v>
      </c>
      <c r="B33" s="42">
        <v>14000</v>
      </c>
      <c r="C33" s="43">
        <v>5011140</v>
      </c>
      <c r="D33" s="42"/>
      <c r="E33" s="51" t="s">
        <v>38</v>
      </c>
      <c r="F33" s="42">
        <v>399003</v>
      </c>
      <c r="G33" s="34">
        <v>10410</v>
      </c>
      <c r="H33" s="42"/>
      <c r="I33" s="45"/>
      <c r="J33" s="42"/>
      <c r="K33" s="46"/>
      <c r="L33" s="47"/>
      <c r="M33" s="48"/>
      <c r="N33" s="49">
        <v>467.12</v>
      </c>
      <c r="O33" s="50"/>
      <c r="P33" s="38" t="s">
        <v>36</v>
      </c>
    </row>
    <row r="34" spans="1:16" ht="18.75" x14ac:dyDescent="0.3">
      <c r="A34" s="32">
        <v>21</v>
      </c>
      <c r="B34" s="42">
        <v>14000</v>
      </c>
      <c r="C34" s="43">
        <v>5011150</v>
      </c>
      <c r="D34" s="42"/>
      <c r="E34" s="51" t="s">
        <v>38</v>
      </c>
      <c r="F34" s="42">
        <v>399003</v>
      </c>
      <c r="G34" s="34">
        <v>10410</v>
      </c>
      <c r="H34" s="42"/>
      <c r="I34" s="45"/>
      <c r="J34" s="42"/>
      <c r="K34" s="46"/>
      <c r="L34" s="47"/>
      <c r="M34" s="48"/>
      <c r="N34" s="49">
        <v>7769.5</v>
      </c>
      <c r="O34" s="50"/>
      <c r="P34" s="38" t="s">
        <v>36</v>
      </c>
    </row>
    <row r="35" spans="1:16" ht="18.75" x14ac:dyDescent="0.3">
      <c r="A35" s="32">
        <v>22</v>
      </c>
      <c r="B35" s="42">
        <v>14000</v>
      </c>
      <c r="C35" s="43">
        <v>5011170</v>
      </c>
      <c r="D35" s="42"/>
      <c r="E35" s="51" t="s">
        <v>38</v>
      </c>
      <c r="F35" s="42">
        <v>399003</v>
      </c>
      <c r="G35" s="34">
        <v>10410</v>
      </c>
      <c r="H35" s="42"/>
      <c r="I35" s="45"/>
      <c r="J35" s="42"/>
      <c r="K35" s="46"/>
      <c r="L35" s="47"/>
      <c r="M35" s="48"/>
      <c r="N35" s="49">
        <v>212.65999999999997</v>
      </c>
      <c r="O35" s="50"/>
      <c r="P35" s="38" t="s">
        <v>36</v>
      </c>
    </row>
    <row r="36" spans="1:16" ht="18.75" x14ac:dyDescent="0.3">
      <c r="A36" s="32">
        <v>23</v>
      </c>
      <c r="B36" s="42">
        <v>14000</v>
      </c>
      <c r="C36" s="43">
        <v>5011380</v>
      </c>
      <c r="D36" s="42"/>
      <c r="E36" s="51" t="s">
        <v>38</v>
      </c>
      <c r="F36" s="42">
        <v>399003</v>
      </c>
      <c r="G36" s="34">
        <v>10410</v>
      </c>
      <c r="H36" s="42"/>
      <c r="I36" s="45"/>
      <c r="J36" s="42"/>
      <c r="K36" s="46"/>
      <c r="L36" s="47"/>
      <c r="M36" s="48"/>
      <c r="N36" s="49">
        <v>150</v>
      </c>
      <c r="O36" s="50"/>
      <c r="P36" s="38" t="s">
        <v>36</v>
      </c>
    </row>
    <row r="37" spans="1:16" ht="18.75" x14ac:dyDescent="0.3">
      <c r="A37" s="32">
        <v>24</v>
      </c>
      <c r="B37" s="42">
        <v>14000</v>
      </c>
      <c r="C37" s="43">
        <v>5011230</v>
      </c>
      <c r="D37" s="42"/>
      <c r="E37" s="51" t="s">
        <v>38</v>
      </c>
      <c r="F37" s="42">
        <v>399003</v>
      </c>
      <c r="G37" s="44">
        <v>10740</v>
      </c>
      <c r="H37" s="42"/>
      <c r="I37" s="45"/>
      <c r="J37" s="42"/>
      <c r="K37" s="46"/>
      <c r="L37" s="47"/>
      <c r="M37" s="48"/>
      <c r="N37" s="49">
        <v>13125</v>
      </c>
      <c r="O37" s="50"/>
      <c r="P37" s="38" t="s">
        <v>36</v>
      </c>
    </row>
    <row r="38" spans="1:16" ht="18.75" x14ac:dyDescent="0.3">
      <c r="A38" s="32">
        <v>25</v>
      </c>
      <c r="B38" s="42">
        <v>14000</v>
      </c>
      <c r="C38" s="43">
        <v>5011160</v>
      </c>
      <c r="D38" s="42"/>
      <c r="E38" s="51" t="s">
        <v>38</v>
      </c>
      <c r="F38" s="42">
        <v>399003</v>
      </c>
      <c r="G38" s="44">
        <v>10740</v>
      </c>
      <c r="H38" s="42"/>
      <c r="I38" s="45"/>
      <c r="J38" s="42"/>
      <c r="K38" s="46"/>
      <c r="L38" s="47"/>
      <c r="M38" s="48"/>
      <c r="N38" s="49">
        <v>145.6</v>
      </c>
      <c r="O38" s="50"/>
      <c r="P38" s="38" t="s">
        <v>36</v>
      </c>
    </row>
    <row r="39" spans="1:16" ht="18.75" x14ac:dyDescent="0.3">
      <c r="A39" s="32">
        <v>26</v>
      </c>
      <c r="B39" s="42">
        <v>14000</v>
      </c>
      <c r="C39" s="43">
        <v>5011110</v>
      </c>
      <c r="D39" s="42"/>
      <c r="E39" s="51" t="s">
        <v>38</v>
      </c>
      <c r="F39" s="42">
        <v>399003</v>
      </c>
      <c r="G39" s="44">
        <v>10740</v>
      </c>
      <c r="H39" s="42"/>
      <c r="I39" s="45"/>
      <c r="J39" s="42"/>
      <c r="K39" s="46"/>
      <c r="L39" s="47"/>
      <c r="M39" s="48"/>
      <c r="N39" s="49">
        <v>1879.8199999999997</v>
      </c>
      <c r="O39" s="50"/>
      <c r="P39" s="38" t="s">
        <v>36</v>
      </c>
    </row>
    <row r="40" spans="1:16" ht="18.75" x14ac:dyDescent="0.3">
      <c r="A40" s="32">
        <v>27</v>
      </c>
      <c r="B40" s="42">
        <v>14000</v>
      </c>
      <c r="C40" s="43">
        <v>5011120</v>
      </c>
      <c r="D40" s="42"/>
      <c r="E40" s="51" t="s">
        <v>38</v>
      </c>
      <c r="F40" s="42">
        <v>399003</v>
      </c>
      <c r="G40" s="44">
        <v>10740</v>
      </c>
      <c r="H40" s="42"/>
      <c r="I40" s="45"/>
      <c r="J40" s="42"/>
      <c r="K40" s="46"/>
      <c r="L40" s="47"/>
      <c r="M40" s="48"/>
      <c r="N40" s="49">
        <v>945.79</v>
      </c>
      <c r="O40" s="50"/>
      <c r="P40" s="38" t="s">
        <v>36</v>
      </c>
    </row>
    <row r="41" spans="1:16" ht="18.75" x14ac:dyDescent="0.3">
      <c r="A41" s="32">
        <v>28</v>
      </c>
      <c r="B41" s="42">
        <v>14000</v>
      </c>
      <c r="C41" s="43">
        <v>5011140</v>
      </c>
      <c r="D41" s="42"/>
      <c r="E41" s="51" t="s">
        <v>38</v>
      </c>
      <c r="F41" s="42">
        <v>399003</v>
      </c>
      <c r="G41" s="44">
        <v>10740</v>
      </c>
      <c r="H41" s="42"/>
      <c r="I41" s="45"/>
      <c r="J41" s="42"/>
      <c r="K41" s="46"/>
      <c r="L41" s="47"/>
      <c r="M41" s="48"/>
      <c r="N41" s="49">
        <v>174.22000000000003</v>
      </c>
      <c r="O41" s="50"/>
      <c r="P41" s="38" t="s">
        <v>36</v>
      </c>
    </row>
    <row r="42" spans="1:16" ht="18.75" x14ac:dyDescent="0.3">
      <c r="A42" s="32">
        <v>29</v>
      </c>
      <c r="B42" s="34">
        <v>14000</v>
      </c>
      <c r="C42" s="35">
        <v>5011150</v>
      </c>
      <c r="D42" s="34"/>
      <c r="E42" s="51" t="s">
        <v>38</v>
      </c>
      <c r="F42" s="42">
        <v>399003</v>
      </c>
      <c r="G42" s="44">
        <v>10740</v>
      </c>
      <c r="H42" s="34"/>
      <c r="I42" s="36"/>
      <c r="J42" s="34"/>
      <c r="K42" s="39"/>
      <c r="L42" s="37"/>
      <c r="M42" s="40"/>
      <c r="N42" s="41">
        <v>3150.5</v>
      </c>
      <c r="O42" s="38"/>
      <c r="P42" s="38" t="s">
        <v>36</v>
      </c>
    </row>
    <row r="43" spans="1:16" ht="18.75" x14ac:dyDescent="0.3">
      <c r="A43" s="32">
        <v>30</v>
      </c>
      <c r="B43" s="34">
        <v>14000</v>
      </c>
      <c r="C43" s="35">
        <v>5011170</v>
      </c>
      <c r="D43" s="34"/>
      <c r="E43" s="51" t="s">
        <v>38</v>
      </c>
      <c r="F43" s="42">
        <v>399003</v>
      </c>
      <c r="G43" s="44">
        <v>10740</v>
      </c>
      <c r="H43" s="34"/>
      <c r="I43" s="36"/>
      <c r="J43" s="34"/>
      <c r="K43" s="39"/>
      <c r="L43" s="37"/>
      <c r="M43" s="40"/>
      <c r="N43" s="41">
        <v>79.290000000000006</v>
      </c>
      <c r="O43" s="38"/>
      <c r="P43" s="38" t="s">
        <v>36</v>
      </c>
    </row>
  </sheetData>
  <sheetProtection insertRows="0" deleteRows="0" sort="0" autoFilter="0" pivotTables="0"/>
  <mergeCells count="24">
    <mergeCell ref="A1:P1"/>
    <mergeCell ref="A2:D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1:G11"/>
    <mergeCell ref="H11:J11"/>
    <mergeCell ref="N11:P11"/>
    <mergeCell ref="D6:E7"/>
    <mergeCell ref="I6:K6"/>
    <mergeCell ref="F7:H7"/>
    <mergeCell ref="I7:K7"/>
    <mergeCell ref="M7:N7"/>
    <mergeCell ref="A9:B9"/>
    <mergeCell ref="C9:P9"/>
  </mergeCells>
  <pageMargins left="0.5" right="0.25" top="7.0000000000000007E-2" bottom="0.38" header="0" footer="0.18"/>
  <pageSetup scale="55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2021-01-10T00:02:44Z</dcterms:created>
  <dcterms:modified xsi:type="dcterms:W3CDTF">2021-09-08T16:10:54Z</dcterms:modified>
</cp:coreProperties>
</file>